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.karchkova\Desktop\субсидии на информатизацию 2021\итоги на сайт\"/>
    </mc:Choice>
  </mc:AlternateContent>
  <bookViews>
    <workbookView xWindow="0" yWindow="0" windowWidth="23040" windowHeight="8940"/>
  </bookViews>
  <sheets>
    <sheet name="общее распределение" sheetId="1" r:id="rId1"/>
  </sheets>
  <definedNames>
    <definedName name="_xlnm._FilterDatabase" localSheetId="0" hidden="1">'общее распределение'!$A$6:$F$65</definedName>
    <definedName name="_xlnm.Print_Titles" localSheetId="0">'общее распределение'!$6:$6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D64" i="1"/>
  <c r="I64" i="1" s="1"/>
  <c r="D63" i="1"/>
  <c r="I63" i="1" s="1"/>
  <c r="D62" i="1"/>
  <c r="I62" i="1" s="1"/>
  <c r="D61" i="1"/>
  <c r="I61" i="1" s="1"/>
  <c r="D60" i="1"/>
  <c r="I60" i="1" s="1"/>
  <c r="D59" i="1"/>
  <c r="I59" i="1" s="1"/>
  <c r="D58" i="1"/>
  <c r="I58" i="1" s="1"/>
  <c r="D57" i="1"/>
  <c r="I57" i="1" s="1"/>
  <c r="D56" i="1"/>
  <c r="I56" i="1" s="1"/>
  <c r="D55" i="1"/>
  <c r="I55" i="1" s="1"/>
  <c r="D54" i="1"/>
  <c r="I54" i="1" s="1"/>
  <c r="D53" i="1"/>
  <c r="I53" i="1" s="1"/>
  <c r="D52" i="1"/>
  <c r="I52" i="1" s="1"/>
  <c r="D51" i="1"/>
  <c r="I51" i="1" s="1"/>
  <c r="D50" i="1"/>
  <c r="I50" i="1" s="1"/>
  <c r="D49" i="1"/>
  <c r="I49" i="1" s="1"/>
  <c r="D48" i="1"/>
  <c r="I48" i="1" s="1"/>
  <c r="D47" i="1"/>
  <c r="I47" i="1" s="1"/>
  <c r="D46" i="1"/>
  <c r="I46" i="1" s="1"/>
  <c r="D45" i="1"/>
  <c r="I45" i="1" s="1"/>
  <c r="D44" i="1"/>
  <c r="I44" i="1" s="1"/>
  <c r="D43" i="1"/>
  <c r="I43" i="1" s="1"/>
  <c r="D42" i="1"/>
  <c r="I42" i="1" s="1"/>
  <c r="D41" i="1"/>
  <c r="I41" i="1" s="1"/>
  <c r="D40" i="1"/>
  <c r="I40" i="1" s="1"/>
  <c r="D39" i="1"/>
  <c r="I39" i="1" s="1"/>
  <c r="D38" i="1"/>
  <c r="I38" i="1" s="1"/>
  <c r="D37" i="1"/>
  <c r="I37" i="1" s="1"/>
  <c r="D36" i="1"/>
  <c r="I36" i="1" s="1"/>
  <c r="D35" i="1"/>
  <c r="I35" i="1" s="1"/>
  <c r="D34" i="1"/>
  <c r="I34" i="1" s="1"/>
  <c r="D33" i="1"/>
  <c r="I33" i="1" s="1"/>
  <c r="D32" i="1"/>
  <c r="I32" i="1" s="1"/>
  <c r="D31" i="1"/>
  <c r="I31" i="1" s="1"/>
  <c r="D30" i="1"/>
  <c r="I30" i="1" s="1"/>
  <c r="D29" i="1"/>
  <c r="I29" i="1" s="1"/>
  <c r="D28" i="1"/>
  <c r="I28" i="1" s="1"/>
  <c r="D27" i="1"/>
  <c r="I27" i="1" s="1"/>
  <c r="D26" i="1"/>
  <c r="I26" i="1" s="1"/>
  <c r="D25" i="1"/>
  <c r="I25" i="1" s="1"/>
  <c r="D24" i="1"/>
  <c r="I24" i="1" s="1"/>
  <c r="D23" i="1"/>
  <c r="I23" i="1" s="1"/>
  <c r="D22" i="1"/>
  <c r="I22" i="1" s="1"/>
  <c r="D21" i="1"/>
  <c r="I21" i="1" s="1"/>
  <c r="D20" i="1"/>
  <c r="I20" i="1" s="1"/>
  <c r="D19" i="1"/>
  <c r="I19" i="1" s="1"/>
  <c r="D18" i="1"/>
  <c r="I18" i="1" s="1"/>
  <c r="D17" i="1"/>
  <c r="I17" i="1" s="1"/>
  <c r="D16" i="1"/>
  <c r="I16" i="1" s="1"/>
  <c r="D15" i="1"/>
  <c r="I15" i="1" s="1"/>
  <c r="D14" i="1"/>
  <c r="I14" i="1" s="1"/>
  <c r="D13" i="1"/>
  <c r="I13" i="1" s="1"/>
  <c r="D12" i="1"/>
  <c r="I12" i="1" s="1"/>
  <c r="D11" i="1"/>
  <c r="I11" i="1" s="1"/>
  <c r="D10" i="1"/>
  <c r="I10" i="1" s="1"/>
  <c r="D9" i="1"/>
  <c r="I9" i="1" s="1"/>
  <c r="D8" i="1"/>
  <c r="D7" i="1"/>
  <c r="D65" i="1" l="1"/>
  <c r="I7" i="1"/>
  <c r="I8" i="1"/>
  <c r="I65" i="1" l="1"/>
</calcChain>
</file>

<file path=xl/sharedStrings.xml><?xml version="1.0" encoding="utf-8"?>
<sst xmlns="http://schemas.openxmlformats.org/spreadsheetml/2006/main" count="190" uniqueCount="188">
  <si>
    <t>СПИСОК</t>
  </si>
  <si>
    <t>Номер строки</t>
  </si>
  <si>
    <t xml:space="preserve">Наименование муниципальных районов (городских округов), расположенных на территории Свердловской области
</t>
  </si>
  <si>
    <t>Наименование учреждения</t>
  </si>
  <si>
    <t>всего, в том числе</t>
  </si>
  <si>
    <t xml:space="preserve">на приобретение компьютерного оборудования 
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
и оцифровки
</t>
  </si>
  <si>
    <t xml:space="preserve">на комплектование книжных фондов (включая приобретение электронных версий книг и приобретение (подписку) периодических изданий)
</t>
  </si>
  <si>
    <t>1.</t>
  </si>
  <si>
    <t>муниципальное образование город Алапаевск</t>
  </si>
  <si>
    <t>Муниципальное бюджетное учреждение культуры "Централизованная библиотечная система" муниципального образования город Алапаевск</t>
  </si>
  <si>
    <t>2.</t>
  </si>
  <si>
    <t>Алапаевское муниципальное образование</t>
  </si>
  <si>
    <t>муниципальное бюджетное учреждение культуры «Централизованная библиотечная система» муниципального образования Алапаевское</t>
  </si>
  <si>
    <t>3.</t>
  </si>
  <si>
    <t>Арамильский городской округ</t>
  </si>
  <si>
    <t>Муниципальное бюджетное учреждение культуры "Арамильская Центральная городская библиотека"</t>
  </si>
  <si>
    <t>4.</t>
  </si>
  <si>
    <t>Артемовский городской округ</t>
  </si>
  <si>
    <t>Муниципальное бюджетное учреждение культуры Артемовского городского округа "Централизованная библиотечная система"</t>
  </si>
  <si>
    <t>5.</t>
  </si>
  <si>
    <t>Артинский городской округ</t>
  </si>
  <si>
    <t>Муниципальное бюджетное учреждение «Централизованная библиотечная система Артинского городского округа»</t>
  </si>
  <si>
    <t>6.</t>
  </si>
  <si>
    <t>Асбестовский городской округ</t>
  </si>
  <si>
    <t>Муниципальное бюджетное учреждение культуры «Централизованная библиотечная система» Асбестовского городского округа</t>
  </si>
  <si>
    <t>7.</t>
  </si>
  <si>
    <t>Ачитский городской округ</t>
  </si>
  <si>
    <t>Муниципальное казённое учреждение культуры Ачитского городского округа "Ачитская централизованная библиотечная система"</t>
  </si>
  <si>
    <t>8.</t>
  </si>
  <si>
    <t>Белоярский городской округ</t>
  </si>
  <si>
    <t>Муниципальное бюджетное учреждение культуры Белоярского городского округа "Белоярская центральная районная библиотека"</t>
  </si>
  <si>
    <t>9.</t>
  </si>
  <si>
    <t>Березовский городской округ</t>
  </si>
  <si>
    <t>Березовское муниципальное бюджетное учреждение культуры "Централизованная библиотечная система"</t>
  </si>
  <si>
    <t>10.</t>
  </si>
  <si>
    <t>городской округ Богданович</t>
  </si>
  <si>
    <t>Центральная районная библиотека муниципального автономного учреждения культуры «Центр современной культурной среды» городского округа Богданович</t>
  </si>
  <si>
    <t>11.</t>
  </si>
  <si>
    <t>городской округ Верхнее Дуброво</t>
  </si>
  <si>
    <t>муниципальное казенное учреждение «Библиотека городского округа Верхнее Дуброво</t>
  </si>
  <si>
    <t>12.</t>
  </si>
  <si>
    <t>городской округ Верхний Тагил</t>
  </si>
  <si>
    <t>Муниципальное автономное учреждение культуры Верхнетагильская городская библиотека им. Ф.Ф. Павленкова</t>
  </si>
  <si>
    <t>13.</t>
  </si>
  <si>
    <t>городской округ Верхотурский</t>
  </si>
  <si>
    <t>Муниципальное бюджетное учреждение культуры «Централизованная библиотечная система» городского округа Верхотурский</t>
  </si>
  <si>
    <t>14.</t>
  </si>
  <si>
    <t>Волчанский городской округ</t>
  </si>
  <si>
    <t xml:space="preserve">Централизованная библиотечная система - структурное подраздение муниципального автономного учреждения культуры "Культурно-досуговый центр" Волчанского городского округа </t>
  </si>
  <si>
    <t>15.</t>
  </si>
  <si>
    <t>Гаринский городской округ</t>
  </si>
  <si>
    <t xml:space="preserve">Муниципальное казенное учреждение культуры «Культурно-досуговый центр» Гаринского городского округа </t>
  </si>
  <si>
    <t>16.</t>
  </si>
  <si>
    <t>Горноуральский городской округ</t>
  </si>
  <si>
    <t>Муниципальное бюджетное учреждение Горноуральского городского округа «Петрокаменская центральная районная библиотека»</t>
  </si>
  <si>
    <t>17.</t>
  </si>
  <si>
    <t>Городской округ Дегтярск</t>
  </si>
  <si>
    <t>Муниципальное казённое учреждение культуры «Централизованная библиотечная система»</t>
  </si>
  <si>
    <t>18.</t>
  </si>
  <si>
    <t>муниципальное образование "город Екатеринбург"</t>
  </si>
  <si>
    <t xml:space="preserve">Муниципальное бюджетное учреждение культуры "Муниципальное объединение библиотек города Екатеринбурга", Муниципальное бюджетное учреждение культуры "Библиотечный Центр "Екатеринбург" </t>
  </si>
  <si>
    <t>19.</t>
  </si>
  <si>
    <t>муниципальное образование город Ирбит</t>
  </si>
  <si>
    <t>муниципальное казённое учреждение культуры муниципального образования город Ирбит «Библиотечная система»</t>
  </si>
  <si>
    <t>20.</t>
  </si>
  <si>
    <t>Ирбитское муниципальное образование</t>
  </si>
  <si>
    <t>Муниципальное бюджетное учреждение «Ирбитская централизованная библиотечная система» Ирбитского муниципального образования</t>
  </si>
  <si>
    <t>21.</t>
  </si>
  <si>
    <t>Каменск-Уральский городской округ</t>
  </si>
  <si>
    <t>Муниципальное автономное учреждение культуры "Централизованная библиотечная система Каменск-Уральского городского округа"</t>
  </si>
  <si>
    <t>22.</t>
  </si>
  <si>
    <t>Каменский городской округ</t>
  </si>
  <si>
    <t xml:space="preserve"> Муниципаьное бюджетное учреждение культуры "Центральная бибилотека Каменского городского округа"</t>
  </si>
  <si>
    <t>23.</t>
  </si>
  <si>
    <t>городской округ Карпинск</t>
  </si>
  <si>
    <t xml:space="preserve">Муниципальное бюджетное учреждение «Карпинская Централизованная библиотечная система» </t>
  </si>
  <si>
    <t>24.</t>
  </si>
  <si>
    <t>Качканарский городской округ</t>
  </si>
  <si>
    <t>Муниципальное учреждение «Качканарская городская библиотека им. Ф. Т. Селянина»</t>
  </si>
  <si>
    <t>25.</t>
  </si>
  <si>
    <t>городской округ Краснотурьинск</t>
  </si>
  <si>
    <t>Муниципальное бюджетное учреждение культуры городского округа Краснотурьинск "Централизованная библиотечная система"</t>
  </si>
  <si>
    <t>26.</t>
  </si>
  <si>
    <t>городской округ Красноуральск</t>
  </si>
  <si>
    <t>Муниципальное бюджетное учреждение "Централизованная библиотечная система" городского округа Красноуральск</t>
  </si>
  <si>
    <t>27.</t>
  </si>
  <si>
    <t>городской округ Красноуфимск</t>
  </si>
  <si>
    <t>Муниципальное бюджетное учреждение "Централизованная библиотечная система" городского округа Красноуфимск</t>
  </si>
  <si>
    <t>28.</t>
  </si>
  <si>
    <t>муниципальное образование Красноуфимский округ</t>
  </si>
  <si>
    <t>Красноуфимская Центральная районная библиотека - структурное подразделение муниципального бюджетного учреждения культуры "Центр по культуре, народному творчеству и библиотечному обслуживанию"</t>
  </si>
  <si>
    <t>29.</t>
  </si>
  <si>
    <t>Кушвинский городской округ</t>
  </si>
  <si>
    <t>Муниципальное бюджетное учреждение культуры "Библиотечно-информационный центр Кушвинского городского округа"</t>
  </si>
  <si>
    <t>30.</t>
  </si>
  <si>
    <t>Малышевский городской округ</t>
  </si>
  <si>
    <t>Муниципальное бюджетное учреждение культуры "Библиотека Малышевского городского округа"</t>
  </si>
  <si>
    <t>31.</t>
  </si>
  <si>
    <t>Махневское муниципальное образование</t>
  </si>
  <si>
    <t xml:space="preserve">Махневская поселковая библиотека - филиал муниципального казенного учреждения  «Махнёвский культурно-досуговый центр» </t>
  </si>
  <si>
    <t>32.</t>
  </si>
  <si>
    <t>Невьянский городской округ</t>
  </si>
  <si>
    <t>Муниципальное бюджетное учреждение культуры "Централизованная библиотечная система" Невьянского городского округа</t>
  </si>
  <si>
    <t>33.</t>
  </si>
  <si>
    <t>городской округ Нижняя Салда</t>
  </si>
  <si>
    <t>Муниципальное бюджетное учреждение культуры "Центральная городская библиотека"</t>
  </si>
  <si>
    <t>34.</t>
  </si>
  <si>
    <t>город Нижний Тагил</t>
  </si>
  <si>
    <t>35.</t>
  </si>
  <si>
    <t>Новолялинский городской округ</t>
  </si>
  <si>
    <t>Муниципальное бюджетное учреждение культуры Новолялинского городского округа "Централизованная библиотечная система"</t>
  </si>
  <si>
    <t>36.</t>
  </si>
  <si>
    <t>Новоуральский городской округ</t>
  </si>
  <si>
    <t>Муниципальное бюджетное учреждение культуры "Публичная библиотека" Новоуральского городского округа</t>
  </si>
  <si>
    <t>37.</t>
  </si>
  <si>
    <t>Полевской городской округ</t>
  </si>
  <si>
    <t>Муниципальное бюджетное учреждение культуры "Централизованная библиотечная система"</t>
  </si>
  <si>
    <t>38.</t>
  </si>
  <si>
    <t>Пышминский городской округ</t>
  </si>
  <si>
    <t>Муниципальное бюджетное учреждение Пышминского  городского округа "Библиотечно-информационный центр"</t>
  </si>
  <si>
    <t>39.</t>
  </si>
  <si>
    <t>городской округ Ревда</t>
  </si>
  <si>
    <t>Муниципальное бюджетное учреждение культуры "Централизованная библиотечная система" городского округа Ревда</t>
  </si>
  <si>
    <t>40.</t>
  </si>
  <si>
    <t>Режевской городской округ</t>
  </si>
  <si>
    <t>Муниципальное бюджетное учреждение «Централизованная библиотечная система»</t>
  </si>
  <si>
    <t>41.</t>
  </si>
  <si>
    <t>городской округ Рефтинский</t>
  </si>
  <si>
    <t>Муниципальное бюджетное учреждение культуры "Библиотечная система" городского округа Рефтинский</t>
  </si>
  <si>
    <t>42.</t>
  </si>
  <si>
    <t>Североуральский городской округ</t>
  </si>
  <si>
    <t>Муниципальное автономное учреждение культуры "Централизованая библиотечная система Североуральского городского округа"</t>
  </si>
  <si>
    <t>43.</t>
  </si>
  <si>
    <t>Серовский городской округ</t>
  </si>
  <si>
    <t>Муниципальное бюджетное учреждение культуры "Централизованная библиотечная система Серовского городского округа"</t>
  </si>
  <si>
    <t>44.</t>
  </si>
  <si>
    <t>Сосьвинский городской округ</t>
  </si>
  <si>
    <t>Муниципальное бюджетное учреждение культуры "Культурно-досуговый центр" Сосьвинского городского округа</t>
  </si>
  <si>
    <t>45.</t>
  </si>
  <si>
    <t>городской округ Среднеуральск</t>
  </si>
  <si>
    <t>46.</t>
  </si>
  <si>
    <t>городской округ Староуткинск</t>
  </si>
  <si>
    <t>Библиотека семейного чтения муниципального автономного учреждения культуры "Культурно-досуговый центр городского округа Староуткинск"</t>
  </si>
  <si>
    <t>47.</t>
  </si>
  <si>
    <t>Сысертский городской округ</t>
  </si>
  <si>
    <t>Муниципальное бюджетное учреждение культуры "Сысертская районная библиотека"</t>
  </si>
  <si>
    <t>48.</t>
  </si>
  <si>
    <t>Тавдинский городской округ</t>
  </si>
  <si>
    <t>Централизованной библиотечной системы - структурного подразделения Муниципального автономного учреждения "Управление культуры, молодежной политики и спорта"</t>
  </si>
  <si>
    <t>49.</t>
  </si>
  <si>
    <t>Талицкий городской округ</t>
  </si>
  <si>
    <t>Муниципальное казенное учреждение Талицкого городского округа «Библиотечно-информационный центр»</t>
  </si>
  <si>
    <t>50.</t>
  </si>
  <si>
    <t>Тугулымский городской округ</t>
  </si>
  <si>
    <t>Муниципальное казенное учреждение культуры «Централизованная библиотечная система Тугулымского городского округа</t>
  </si>
  <si>
    <t>51.</t>
  </si>
  <si>
    <t>Туринский городской округ</t>
  </si>
  <si>
    <t xml:space="preserve"> Централизованная библиотечная система муниципального бюджетного учреждения культуры "Районное социально-культурное объединение"</t>
  </si>
  <si>
    <t>52.</t>
  </si>
  <si>
    <t>муниципальное образование поселок Уральский</t>
  </si>
  <si>
    <t>Муниципальное учреждение "Публичная библиотека муниципального образования "посёлок Уральский"</t>
  </si>
  <si>
    <t>53.</t>
  </si>
  <si>
    <t>Камышловский муниципальный район</t>
  </si>
  <si>
    <t xml:space="preserve">Межпоселенческая библиотека  муниципального межпоселенческого казенного учреждения культуры Камышловского муниципального района «Методический культурно-информационный центр» </t>
  </si>
  <si>
    <t>54.</t>
  </si>
  <si>
    <t xml:space="preserve"> муниципальное образование рабочий поселок Атиг (Нижнесергинский муниципальный район)*</t>
  </si>
  <si>
    <t>Библиотека - структурное подразделение муниципального бюджетного учреждения "Атигский центр досуга, информации, спорта"</t>
  </si>
  <si>
    <t>55.</t>
  </si>
  <si>
    <t>Ницинское сельское поселение (Слободо-Туринский муниципальный район)</t>
  </si>
  <si>
    <t>Муниципальное бюджетное учреждение культуры «Ницинский культурно-досуговый центр» Ницинского сельского поселения</t>
  </si>
  <si>
    <t>56.</t>
  </si>
  <si>
    <t>Сладковское сельское поселение (Слободо-Туринский муниципальный район)*</t>
  </si>
  <si>
    <t xml:space="preserve">муниципальное бюджетное учреждение культуры "Сладковский культурно-досуговый центр" Сладковского сельского поселения </t>
  </si>
  <si>
    <t>57.</t>
  </si>
  <si>
    <t>Слободо-Туринское сельское поселение (Слободо-Туринский муниципальный район)*</t>
  </si>
  <si>
    <t>Бюджетное учреждение культуры «Слободо-Туринское культурно-досуговое объединение»</t>
  </si>
  <si>
    <t>58.</t>
  </si>
  <si>
    <t>Усть-Ницинское сельское поселение (Слободо-Туринский муниципальный район)*</t>
  </si>
  <si>
    <t>Муниципальное бюджетное учреждение культуры «Усть-Ницинский культурно-досуговый центр» Усть-Ницинского сельского поселения</t>
  </si>
  <si>
    <t>Итого:</t>
  </si>
  <si>
    <t>*</t>
  </si>
  <si>
    <t>Субсидия предоставляется бюджету поселения через бюджет муниципального района, в состав которого входит соответствующее поселение</t>
  </si>
  <si>
    <r>
      <t xml:space="preserve">Размер субсидии </t>
    </r>
    <r>
      <rPr>
        <b/>
        <sz val="12"/>
        <color theme="1"/>
        <rFont val="Liberation Serif"/>
        <family val="1"/>
        <charset val="204"/>
      </rPr>
      <t>из областного бюджета</t>
    </r>
    <r>
      <rPr>
        <sz val="12"/>
        <color theme="1"/>
        <rFont val="Liberation Serif"/>
        <family val="1"/>
        <charset val="204"/>
      </rPr>
      <t xml:space="preserve"> (тыс. рублей)</t>
    </r>
  </si>
  <si>
    <r>
      <t xml:space="preserve">размер средств </t>
    </r>
    <r>
      <rPr>
        <b/>
        <sz val="12"/>
        <color theme="1"/>
        <rFont val="Liberation Serif"/>
        <family val="1"/>
        <charset val="204"/>
      </rPr>
      <t>местного бюджета,</t>
    </r>
    <r>
      <rPr>
        <sz val="12"/>
        <color theme="1"/>
        <rFont val="Liberation Serif"/>
        <family val="1"/>
        <charset val="204"/>
      </rPr>
      <t xml:space="preserve"> необходимый для софинансирования расходных обязательств, тыс. рублей </t>
    </r>
  </si>
  <si>
    <t xml:space="preserve">победителей конкурсного обора на предоставление субсидий из областного бюджета бюджетам муниципальных образований, расположенных на территории Свердловской области,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информационно-телекоммункационной сети "Интернет" и развитие системы библиотечного дела с учетом задачи расширения информационных технологий и оцифровки в 2021 году </t>
  </si>
  <si>
    <r>
      <t xml:space="preserve">Софинансирование средствами </t>
    </r>
    <r>
      <rPr>
        <b/>
        <sz val="12"/>
        <color theme="1"/>
        <rFont val="Liberation Serif"/>
        <family val="1"/>
        <charset val="204"/>
      </rPr>
      <t>местного бюджета</t>
    </r>
  </si>
  <si>
    <t>% софинансирования расходного обязательства муниципального образования за счет средств местного бюджета</t>
  </si>
  <si>
    <t>% софинансирования расходного обязательства муниципального образования за счет средствобластного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</si>
</sst>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top" wrapText="1"/>
    </xf>
    <xf numFmtId="0" fontId="1" fillId="0" borderId="0" xfId="1"/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4" fillId="0" borderId="5" xfId="1" applyFont="1" applyBorder="1"/>
    <xf numFmtId="0" fontId="2" fillId="0" borderId="6" xfId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2" fillId="0" borderId="8" xfId="1" applyNumberFormat="1" applyFont="1" applyBorder="1" applyAlignment="1">
      <alignment horizontal="center" vertical="top"/>
    </xf>
    <xf numFmtId="2" fontId="2" fillId="0" borderId="8" xfId="1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2" applyFont="1" applyBorder="1" applyAlignment="1">
      <alignment horizontal="center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2" fontId="2" fillId="0" borderId="8" xfId="1" applyNumberFormat="1" applyFont="1" applyBorder="1"/>
    <xf numFmtId="0" fontId="3" fillId="0" borderId="8" xfId="1" applyFont="1" applyBorder="1"/>
    <xf numFmtId="2" fontId="3" fillId="0" borderId="8" xfId="1" applyNumberFormat="1" applyFont="1" applyBorder="1" applyAlignment="1">
      <alignment horizontal="center"/>
    </xf>
    <xf numFmtId="2" fontId="3" fillId="2" borderId="8" xfId="1" applyNumberFormat="1" applyFont="1" applyFill="1" applyBorder="1" applyAlignment="1">
      <alignment horizontal="center" vertical="top"/>
    </xf>
    <xf numFmtId="0" fontId="4" fillId="0" borderId="0" xfId="1" applyFont="1"/>
    <xf numFmtId="0" fontId="2" fillId="0" borderId="0" xfId="1" applyFont="1"/>
    <xf numFmtId="0" fontId="1" fillId="0" borderId="0" xfId="1" applyAlignment="1">
      <alignment horizontal="right"/>
    </xf>
    <xf numFmtId="0" fontId="2" fillId="2" borderId="8" xfId="1" applyFont="1" applyFill="1" applyBorder="1"/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/>
    </xf>
    <xf numFmtId="0" fontId="2" fillId="3" borderId="8" xfId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/>
    </xf>
    <xf numFmtId="2" fontId="3" fillId="3" borderId="8" xfId="1" applyNumberFormat="1" applyFont="1" applyFill="1" applyBorder="1" applyAlignment="1">
      <alignment horizontal="center" vertical="top"/>
    </xf>
    <xf numFmtId="0" fontId="2" fillId="0" borderId="3" xfId="1" applyFont="1" applyBorder="1" applyAlignment="1">
      <alignment horizontal="left"/>
    </xf>
    <xf numFmtId="0" fontId="1" fillId="0" borderId="4" xfId="1" applyBorder="1"/>
    <xf numFmtId="0" fontId="2" fillId="3" borderId="5" xfId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2" fontId="7" fillId="3" borderId="7" xfId="0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57" zoomScale="70" zoomScaleNormal="70" workbookViewId="0">
      <selection activeCell="A2" sqref="A2:I67"/>
    </sheetView>
  </sheetViews>
  <sheetFormatPr defaultColWidth="8.88671875" defaultRowHeight="14.4" x14ac:dyDescent="0.3"/>
  <cols>
    <col min="1" max="1" width="7.6640625" style="2" customWidth="1"/>
    <col min="2" max="2" width="28.33203125" style="2" customWidth="1"/>
    <col min="3" max="3" width="44.5546875" style="2" customWidth="1"/>
    <col min="4" max="4" width="15" style="2" customWidth="1"/>
    <col min="5" max="5" width="31.6640625" style="2" customWidth="1"/>
    <col min="6" max="6" width="20" style="2" customWidth="1"/>
    <col min="7" max="7" width="20.5546875" style="2" customWidth="1"/>
    <col min="8" max="8" width="19.6640625" style="2" customWidth="1"/>
    <col min="9" max="9" width="27.6640625" style="2" customWidth="1"/>
    <col min="10" max="16384" width="8.88671875" style="2"/>
  </cols>
  <sheetData>
    <row r="1" spans="1:9" ht="15" x14ac:dyDescent="0.3">
      <c r="A1" s="1"/>
      <c r="B1" s="1"/>
      <c r="C1" s="1"/>
    </row>
    <row r="2" spans="1:9" ht="15" x14ac:dyDescent="0.3">
      <c r="A2" s="3"/>
      <c r="E2" s="4" t="s">
        <v>0</v>
      </c>
    </row>
    <row r="3" spans="1:9" ht="60" customHeight="1" x14ac:dyDescent="0.3">
      <c r="A3" s="48" t="s">
        <v>184</v>
      </c>
      <c r="B3" s="49"/>
      <c r="C3" s="50"/>
      <c r="D3" s="51"/>
      <c r="E3" s="51"/>
      <c r="F3" s="51"/>
      <c r="G3" s="51"/>
      <c r="H3" s="51"/>
      <c r="I3" s="51"/>
    </row>
    <row r="4" spans="1:9" ht="25.95" customHeight="1" x14ac:dyDescent="0.3">
      <c r="A4" s="5"/>
      <c r="B4" s="6"/>
      <c r="C4" s="7"/>
    </row>
    <row r="5" spans="1:9" ht="15.6" customHeight="1" x14ac:dyDescent="0.3">
      <c r="A5" s="8"/>
      <c r="B5" s="9"/>
      <c r="C5" s="10"/>
      <c r="D5" s="43" t="s">
        <v>182</v>
      </c>
      <c r="E5" s="44"/>
      <c r="F5" s="11"/>
      <c r="G5" s="37" t="s">
        <v>185</v>
      </c>
      <c r="H5" s="37"/>
      <c r="I5" s="37"/>
    </row>
    <row r="6" spans="1:9" ht="178.5" customHeight="1" x14ac:dyDescent="0.3">
      <c r="A6" s="12" t="s">
        <v>1</v>
      </c>
      <c r="B6" s="13" t="s">
        <v>2</v>
      </c>
      <c r="C6" s="14" t="s">
        <v>3</v>
      </c>
      <c r="D6" s="45" t="s">
        <v>4</v>
      </c>
      <c r="E6" s="15" t="s">
        <v>5</v>
      </c>
      <c r="F6" s="15" t="s">
        <v>6</v>
      </c>
      <c r="G6" s="38" t="s">
        <v>186</v>
      </c>
      <c r="H6" s="38" t="s">
        <v>187</v>
      </c>
      <c r="I6" s="40" t="s">
        <v>183</v>
      </c>
    </row>
    <row r="7" spans="1:9" ht="69" customHeight="1" x14ac:dyDescent="0.3">
      <c r="A7" s="16" t="s">
        <v>7</v>
      </c>
      <c r="B7" s="17" t="s">
        <v>8</v>
      </c>
      <c r="C7" s="18" t="s">
        <v>9</v>
      </c>
      <c r="D7" s="46">
        <f>E7+F7</f>
        <v>107</v>
      </c>
      <c r="E7" s="20">
        <v>0</v>
      </c>
      <c r="F7" s="19">
        <v>107</v>
      </c>
      <c r="G7" s="39">
        <v>50</v>
      </c>
      <c r="H7" s="39">
        <v>50</v>
      </c>
      <c r="I7" s="41">
        <f t="shared" ref="I7:I38" si="0">D7/H7*G7</f>
        <v>107</v>
      </c>
    </row>
    <row r="8" spans="1:9" ht="60.6" customHeight="1" x14ac:dyDescent="0.3">
      <c r="A8" s="16" t="s">
        <v>10</v>
      </c>
      <c r="B8" s="17" t="s">
        <v>11</v>
      </c>
      <c r="C8" s="18" t="s">
        <v>12</v>
      </c>
      <c r="D8" s="46">
        <f t="shared" ref="D8:D65" si="1">E8+F8</f>
        <v>286</v>
      </c>
      <c r="E8" s="19">
        <v>166</v>
      </c>
      <c r="F8" s="19">
        <v>120</v>
      </c>
      <c r="G8" s="39">
        <v>20</v>
      </c>
      <c r="H8" s="39">
        <v>80</v>
      </c>
      <c r="I8" s="41">
        <f t="shared" si="0"/>
        <v>71.5</v>
      </c>
    </row>
    <row r="9" spans="1:9" ht="49.2" customHeight="1" x14ac:dyDescent="0.3">
      <c r="A9" s="16" t="s">
        <v>13</v>
      </c>
      <c r="B9" s="17" t="s">
        <v>14</v>
      </c>
      <c r="C9" s="18" t="s">
        <v>15</v>
      </c>
      <c r="D9" s="46">
        <f t="shared" si="1"/>
        <v>92</v>
      </c>
      <c r="E9" s="21">
        <v>0</v>
      </c>
      <c r="F9" s="19">
        <v>92</v>
      </c>
      <c r="G9" s="39">
        <v>50</v>
      </c>
      <c r="H9" s="39">
        <v>50</v>
      </c>
      <c r="I9" s="41">
        <f t="shared" si="0"/>
        <v>92</v>
      </c>
    </row>
    <row r="10" spans="1:9" ht="51" customHeight="1" x14ac:dyDescent="0.3">
      <c r="A10" s="16" t="s">
        <v>16</v>
      </c>
      <c r="B10" s="22" t="s">
        <v>17</v>
      </c>
      <c r="C10" s="18" t="s">
        <v>18</v>
      </c>
      <c r="D10" s="46">
        <f t="shared" si="1"/>
        <v>260</v>
      </c>
      <c r="E10" s="19">
        <v>48</v>
      </c>
      <c r="F10" s="19">
        <v>212</v>
      </c>
      <c r="G10" s="39">
        <v>20</v>
      </c>
      <c r="H10" s="39">
        <v>80</v>
      </c>
      <c r="I10" s="41">
        <f t="shared" si="0"/>
        <v>65</v>
      </c>
    </row>
    <row r="11" spans="1:9" ht="45" x14ac:dyDescent="0.3">
      <c r="A11" s="16" t="s">
        <v>19</v>
      </c>
      <c r="B11" s="23" t="s">
        <v>20</v>
      </c>
      <c r="C11" s="18" t="s">
        <v>21</v>
      </c>
      <c r="D11" s="46">
        <f t="shared" si="1"/>
        <v>135</v>
      </c>
      <c r="E11" s="21">
        <v>0</v>
      </c>
      <c r="F11" s="19">
        <v>135</v>
      </c>
      <c r="G11" s="39">
        <v>20</v>
      </c>
      <c r="H11" s="39">
        <v>80</v>
      </c>
      <c r="I11" s="41">
        <f t="shared" si="0"/>
        <v>33.75</v>
      </c>
    </row>
    <row r="12" spans="1:9" ht="45" x14ac:dyDescent="0.3">
      <c r="A12" s="16" t="s">
        <v>22</v>
      </c>
      <c r="B12" s="23" t="s">
        <v>23</v>
      </c>
      <c r="C12" s="18" t="s">
        <v>24</v>
      </c>
      <c r="D12" s="46">
        <f t="shared" si="1"/>
        <v>81</v>
      </c>
      <c r="E12" s="21">
        <v>0</v>
      </c>
      <c r="F12" s="19">
        <v>81</v>
      </c>
      <c r="G12" s="39">
        <v>50</v>
      </c>
      <c r="H12" s="39">
        <v>50</v>
      </c>
      <c r="I12" s="41">
        <f t="shared" si="0"/>
        <v>81</v>
      </c>
    </row>
    <row r="13" spans="1:9" ht="60" x14ac:dyDescent="0.3">
      <c r="A13" s="16" t="s">
        <v>25</v>
      </c>
      <c r="B13" s="23" t="s">
        <v>26</v>
      </c>
      <c r="C13" s="18" t="s">
        <v>27</v>
      </c>
      <c r="D13" s="46">
        <f t="shared" si="1"/>
        <v>435</v>
      </c>
      <c r="E13" s="19">
        <v>320</v>
      </c>
      <c r="F13" s="19">
        <v>115</v>
      </c>
      <c r="G13" s="39">
        <v>20</v>
      </c>
      <c r="H13" s="39">
        <v>80</v>
      </c>
      <c r="I13" s="41">
        <f t="shared" si="0"/>
        <v>108.75</v>
      </c>
    </row>
    <row r="14" spans="1:9" ht="60" x14ac:dyDescent="0.3">
      <c r="A14" s="16" t="s">
        <v>28</v>
      </c>
      <c r="B14" s="23" t="s">
        <v>29</v>
      </c>
      <c r="C14" s="18" t="s">
        <v>30</v>
      </c>
      <c r="D14" s="46">
        <f t="shared" si="1"/>
        <v>130</v>
      </c>
      <c r="E14" s="21">
        <v>0</v>
      </c>
      <c r="F14" s="19">
        <v>130</v>
      </c>
      <c r="G14" s="39">
        <v>50</v>
      </c>
      <c r="H14" s="39">
        <v>50</v>
      </c>
      <c r="I14" s="41">
        <f t="shared" si="0"/>
        <v>130</v>
      </c>
    </row>
    <row r="15" spans="1:9" ht="45" x14ac:dyDescent="0.3">
      <c r="A15" s="16" t="s">
        <v>31</v>
      </c>
      <c r="B15" s="23" t="s">
        <v>32</v>
      </c>
      <c r="C15" s="18" t="s">
        <v>33</v>
      </c>
      <c r="D15" s="46">
        <f t="shared" si="1"/>
        <v>117</v>
      </c>
      <c r="E15" s="21">
        <v>0</v>
      </c>
      <c r="F15" s="19">
        <v>117</v>
      </c>
      <c r="G15" s="39">
        <v>50</v>
      </c>
      <c r="H15" s="39">
        <v>50</v>
      </c>
      <c r="I15" s="41">
        <f t="shared" si="0"/>
        <v>117</v>
      </c>
    </row>
    <row r="16" spans="1:9" ht="60" x14ac:dyDescent="0.3">
      <c r="A16" s="16" t="s">
        <v>34</v>
      </c>
      <c r="B16" s="23" t="s">
        <v>35</v>
      </c>
      <c r="C16" s="18" t="s">
        <v>36</v>
      </c>
      <c r="D16" s="46">
        <f t="shared" si="1"/>
        <v>86</v>
      </c>
      <c r="E16" s="21">
        <v>0</v>
      </c>
      <c r="F16" s="19">
        <v>86</v>
      </c>
      <c r="G16" s="39">
        <v>50</v>
      </c>
      <c r="H16" s="39">
        <v>50</v>
      </c>
      <c r="I16" s="41">
        <f t="shared" si="0"/>
        <v>86</v>
      </c>
    </row>
    <row r="17" spans="1:9" ht="45" x14ac:dyDescent="0.3">
      <c r="A17" s="16" t="s">
        <v>37</v>
      </c>
      <c r="B17" s="23" t="s">
        <v>38</v>
      </c>
      <c r="C17" s="18" t="s">
        <v>39</v>
      </c>
      <c r="D17" s="46">
        <f t="shared" si="1"/>
        <v>45</v>
      </c>
      <c r="E17" s="21">
        <v>0</v>
      </c>
      <c r="F17" s="19">
        <v>45</v>
      </c>
      <c r="G17" s="39">
        <v>50</v>
      </c>
      <c r="H17" s="39">
        <v>50</v>
      </c>
      <c r="I17" s="41">
        <f t="shared" si="0"/>
        <v>45</v>
      </c>
    </row>
    <row r="18" spans="1:9" ht="45" x14ac:dyDescent="0.3">
      <c r="A18" s="16" t="s">
        <v>40</v>
      </c>
      <c r="B18" s="23" t="s">
        <v>41</v>
      </c>
      <c r="C18" s="18" t="s">
        <v>42</v>
      </c>
      <c r="D18" s="46">
        <f t="shared" si="1"/>
        <v>60</v>
      </c>
      <c r="E18" s="21">
        <v>0</v>
      </c>
      <c r="F18" s="19">
        <v>60</v>
      </c>
      <c r="G18" s="39">
        <v>20</v>
      </c>
      <c r="H18" s="39">
        <v>80</v>
      </c>
      <c r="I18" s="41">
        <f t="shared" si="0"/>
        <v>15</v>
      </c>
    </row>
    <row r="19" spans="1:9" ht="45" x14ac:dyDescent="0.3">
      <c r="A19" s="16" t="s">
        <v>43</v>
      </c>
      <c r="B19" s="23" t="s">
        <v>44</v>
      </c>
      <c r="C19" s="18" t="s">
        <v>45</v>
      </c>
      <c r="D19" s="46">
        <f t="shared" si="1"/>
        <v>277.5</v>
      </c>
      <c r="E19" s="19">
        <v>161.5</v>
      </c>
      <c r="F19" s="19">
        <v>116</v>
      </c>
      <c r="G19" s="39">
        <v>20</v>
      </c>
      <c r="H19" s="39">
        <v>80</v>
      </c>
      <c r="I19" s="41">
        <f t="shared" si="0"/>
        <v>69.375</v>
      </c>
    </row>
    <row r="20" spans="1:9" ht="75" x14ac:dyDescent="0.3">
      <c r="A20" s="16" t="s">
        <v>46</v>
      </c>
      <c r="B20" s="23" t="s">
        <v>47</v>
      </c>
      <c r="C20" s="18" t="s">
        <v>48</v>
      </c>
      <c r="D20" s="46">
        <f t="shared" si="1"/>
        <v>194.4</v>
      </c>
      <c r="E20" s="19">
        <v>96.4</v>
      </c>
      <c r="F20" s="19">
        <v>98</v>
      </c>
      <c r="G20" s="39">
        <v>20</v>
      </c>
      <c r="H20" s="39">
        <v>80</v>
      </c>
      <c r="I20" s="41">
        <f t="shared" si="0"/>
        <v>48.6</v>
      </c>
    </row>
    <row r="21" spans="1:9" ht="45" x14ac:dyDescent="0.3">
      <c r="A21" s="16" t="s">
        <v>49</v>
      </c>
      <c r="B21" s="23" t="s">
        <v>50</v>
      </c>
      <c r="C21" s="18" t="s">
        <v>51</v>
      </c>
      <c r="D21" s="46">
        <f t="shared" si="1"/>
        <v>86</v>
      </c>
      <c r="E21" s="21">
        <v>0</v>
      </c>
      <c r="F21" s="19">
        <v>86</v>
      </c>
      <c r="G21" s="39">
        <v>20</v>
      </c>
      <c r="H21" s="39">
        <v>80</v>
      </c>
      <c r="I21" s="41">
        <f t="shared" si="0"/>
        <v>21.5</v>
      </c>
    </row>
    <row r="22" spans="1:9" ht="60" x14ac:dyDescent="0.3">
      <c r="A22" s="16" t="s">
        <v>52</v>
      </c>
      <c r="B22" s="23" t="s">
        <v>53</v>
      </c>
      <c r="C22" s="18" t="s">
        <v>54</v>
      </c>
      <c r="D22" s="46">
        <f t="shared" si="1"/>
        <v>50</v>
      </c>
      <c r="E22" s="21">
        <v>0</v>
      </c>
      <c r="F22" s="19">
        <v>50</v>
      </c>
      <c r="G22" s="39">
        <v>50</v>
      </c>
      <c r="H22" s="39">
        <v>50</v>
      </c>
      <c r="I22" s="41">
        <f t="shared" si="0"/>
        <v>50</v>
      </c>
    </row>
    <row r="23" spans="1:9" ht="45" x14ac:dyDescent="0.3">
      <c r="A23" s="16" t="s">
        <v>55</v>
      </c>
      <c r="B23" s="23" t="s">
        <v>56</v>
      </c>
      <c r="C23" s="18" t="s">
        <v>57</v>
      </c>
      <c r="D23" s="46">
        <f t="shared" si="1"/>
        <v>78</v>
      </c>
      <c r="E23" s="21">
        <v>0</v>
      </c>
      <c r="F23" s="19">
        <v>78</v>
      </c>
      <c r="G23" s="39">
        <v>20</v>
      </c>
      <c r="H23" s="39">
        <v>80</v>
      </c>
      <c r="I23" s="41">
        <f t="shared" si="0"/>
        <v>19.5</v>
      </c>
    </row>
    <row r="24" spans="1:9" ht="90" x14ac:dyDescent="0.3">
      <c r="A24" s="16" t="s">
        <v>58</v>
      </c>
      <c r="B24" s="23" t="s">
        <v>59</v>
      </c>
      <c r="C24" s="18" t="s">
        <v>60</v>
      </c>
      <c r="D24" s="46">
        <f t="shared" si="1"/>
        <v>567</v>
      </c>
      <c r="E24" s="21">
        <v>0</v>
      </c>
      <c r="F24" s="19">
        <v>567</v>
      </c>
      <c r="G24" s="39">
        <v>50</v>
      </c>
      <c r="H24" s="39">
        <v>50</v>
      </c>
      <c r="I24" s="41">
        <f t="shared" si="0"/>
        <v>567</v>
      </c>
    </row>
    <row r="25" spans="1:9" ht="45" x14ac:dyDescent="0.3">
      <c r="A25" s="16" t="s">
        <v>61</v>
      </c>
      <c r="B25" s="23" t="s">
        <v>62</v>
      </c>
      <c r="C25" s="18" t="s">
        <v>63</v>
      </c>
      <c r="D25" s="46">
        <f t="shared" si="1"/>
        <v>91</v>
      </c>
      <c r="E25" s="21">
        <v>0</v>
      </c>
      <c r="F25" s="19">
        <v>91</v>
      </c>
      <c r="G25" s="39">
        <v>20</v>
      </c>
      <c r="H25" s="39">
        <v>80</v>
      </c>
      <c r="I25" s="41">
        <f t="shared" si="0"/>
        <v>22.75</v>
      </c>
    </row>
    <row r="26" spans="1:9" ht="60" x14ac:dyDescent="0.3">
      <c r="A26" s="16" t="s">
        <v>64</v>
      </c>
      <c r="B26" s="23" t="s">
        <v>65</v>
      </c>
      <c r="C26" s="18" t="s">
        <v>66</v>
      </c>
      <c r="D26" s="46">
        <f t="shared" si="1"/>
        <v>514</v>
      </c>
      <c r="E26" s="19">
        <v>308</v>
      </c>
      <c r="F26" s="19">
        <v>206</v>
      </c>
      <c r="G26" s="39">
        <v>20</v>
      </c>
      <c r="H26" s="39">
        <v>80</v>
      </c>
      <c r="I26" s="41">
        <f t="shared" si="0"/>
        <v>128.5</v>
      </c>
    </row>
    <row r="27" spans="1:9" ht="60" x14ac:dyDescent="0.3">
      <c r="A27" s="16" t="s">
        <v>67</v>
      </c>
      <c r="B27" s="23" t="s">
        <v>68</v>
      </c>
      <c r="C27" s="18" t="s">
        <v>69</v>
      </c>
      <c r="D27" s="46">
        <f t="shared" si="1"/>
        <v>208</v>
      </c>
      <c r="E27" s="21">
        <v>0</v>
      </c>
      <c r="F27" s="19">
        <v>208</v>
      </c>
      <c r="G27" s="39">
        <v>50</v>
      </c>
      <c r="H27" s="39">
        <v>50</v>
      </c>
      <c r="I27" s="41">
        <f t="shared" si="0"/>
        <v>208</v>
      </c>
    </row>
    <row r="28" spans="1:9" ht="45" x14ac:dyDescent="0.3">
      <c r="A28" s="16" t="s">
        <v>70</v>
      </c>
      <c r="B28" s="23" t="s">
        <v>71</v>
      </c>
      <c r="C28" s="18" t="s">
        <v>72</v>
      </c>
      <c r="D28" s="46">
        <f t="shared" si="1"/>
        <v>80</v>
      </c>
      <c r="E28" s="21">
        <v>0</v>
      </c>
      <c r="F28" s="19">
        <v>80</v>
      </c>
      <c r="G28" s="39">
        <v>20</v>
      </c>
      <c r="H28" s="39">
        <v>80</v>
      </c>
      <c r="I28" s="41">
        <f t="shared" si="0"/>
        <v>20</v>
      </c>
    </row>
    <row r="29" spans="1:9" ht="45" x14ac:dyDescent="0.3">
      <c r="A29" s="16" t="s">
        <v>73</v>
      </c>
      <c r="B29" s="23" t="s">
        <v>74</v>
      </c>
      <c r="C29" s="18" t="s">
        <v>75</v>
      </c>
      <c r="D29" s="46">
        <f t="shared" si="1"/>
        <v>72</v>
      </c>
      <c r="E29" s="21">
        <v>0</v>
      </c>
      <c r="F29" s="19">
        <v>72</v>
      </c>
      <c r="G29" s="39">
        <v>20</v>
      </c>
      <c r="H29" s="39">
        <v>80</v>
      </c>
      <c r="I29" s="41">
        <f t="shared" si="0"/>
        <v>18</v>
      </c>
    </row>
    <row r="30" spans="1:9" ht="30" x14ac:dyDescent="0.3">
      <c r="A30" s="16" t="s">
        <v>76</v>
      </c>
      <c r="B30" s="23" t="s">
        <v>77</v>
      </c>
      <c r="C30" s="18" t="s">
        <v>78</v>
      </c>
      <c r="D30" s="46">
        <f t="shared" si="1"/>
        <v>100</v>
      </c>
      <c r="E30" s="21">
        <v>0</v>
      </c>
      <c r="F30" s="19">
        <v>100</v>
      </c>
      <c r="G30" s="39">
        <v>50</v>
      </c>
      <c r="H30" s="39">
        <v>50</v>
      </c>
      <c r="I30" s="41">
        <f t="shared" si="0"/>
        <v>100</v>
      </c>
    </row>
    <row r="31" spans="1:9" ht="46.95" customHeight="1" x14ac:dyDescent="0.3">
      <c r="A31" s="16" t="s">
        <v>79</v>
      </c>
      <c r="B31" s="23" t="s">
        <v>80</v>
      </c>
      <c r="C31" s="18" t="s">
        <v>81</v>
      </c>
      <c r="D31" s="46">
        <f t="shared" si="1"/>
        <v>189</v>
      </c>
      <c r="E31" s="21">
        <v>0</v>
      </c>
      <c r="F31" s="19">
        <v>189</v>
      </c>
      <c r="G31" s="39">
        <v>50</v>
      </c>
      <c r="H31" s="39">
        <v>50</v>
      </c>
      <c r="I31" s="41">
        <f t="shared" si="0"/>
        <v>189</v>
      </c>
    </row>
    <row r="32" spans="1:9" ht="45" x14ac:dyDescent="0.3">
      <c r="A32" s="16" t="s">
        <v>82</v>
      </c>
      <c r="B32" s="23" t="s">
        <v>83</v>
      </c>
      <c r="C32" s="18" t="s">
        <v>84</v>
      </c>
      <c r="D32" s="46">
        <f t="shared" si="1"/>
        <v>60</v>
      </c>
      <c r="E32" s="21">
        <v>0</v>
      </c>
      <c r="F32" s="19">
        <v>60</v>
      </c>
      <c r="G32" s="39">
        <v>50</v>
      </c>
      <c r="H32" s="39">
        <v>50</v>
      </c>
      <c r="I32" s="41">
        <f t="shared" si="0"/>
        <v>60</v>
      </c>
    </row>
    <row r="33" spans="1:9" ht="45" x14ac:dyDescent="0.3">
      <c r="A33" s="16" t="s">
        <v>85</v>
      </c>
      <c r="B33" s="23" t="s">
        <v>86</v>
      </c>
      <c r="C33" s="18" t="s">
        <v>87</v>
      </c>
      <c r="D33" s="46">
        <f t="shared" si="1"/>
        <v>100</v>
      </c>
      <c r="E33" s="21">
        <v>0</v>
      </c>
      <c r="F33" s="19">
        <v>100</v>
      </c>
      <c r="G33" s="39">
        <v>20</v>
      </c>
      <c r="H33" s="39">
        <v>80</v>
      </c>
      <c r="I33" s="41">
        <f t="shared" si="0"/>
        <v>25</v>
      </c>
    </row>
    <row r="34" spans="1:9" ht="82.2" customHeight="1" x14ac:dyDescent="0.3">
      <c r="A34" s="16" t="s">
        <v>88</v>
      </c>
      <c r="B34" s="23" t="s">
        <v>89</v>
      </c>
      <c r="C34" s="18" t="s">
        <v>90</v>
      </c>
      <c r="D34" s="46">
        <f t="shared" si="1"/>
        <v>670</v>
      </c>
      <c r="E34" s="19">
        <v>480</v>
      </c>
      <c r="F34" s="19">
        <v>190</v>
      </c>
      <c r="G34" s="39">
        <v>20</v>
      </c>
      <c r="H34" s="39">
        <v>80</v>
      </c>
      <c r="I34" s="41">
        <f t="shared" si="0"/>
        <v>167.5</v>
      </c>
    </row>
    <row r="35" spans="1:9" ht="45" x14ac:dyDescent="0.3">
      <c r="A35" s="16" t="s">
        <v>91</v>
      </c>
      <c r="B35" s="23" t="s">
        <v>92</v>
      </c>
      <c r="C35" s="18" t="s">
        <v>93</v>
      </c>
      <c r="D35" s="46">
        <f t="shared" si="1"/>
        <v>95</v>
      </c>
      <c r="E35" s="21">
        <v>0</v>
      </c>
      <c r="F35" s="19">
        <v>95</v>
      </c>
      <c r="G35" s="39">
        <v>50</v>
      </c>
      <c r="H35" s="39">
        <v>50</v>
      </c>
      <c r="I35" s="41">
        <f t="shared" si="0"/>
        <v>95</v>
      </c>
    </row>
    <row r="36" spans="1:9" ht="45" x14ac:dyDescent="0.3">
      <c r="A36" s="16" t="s">
        <v>94</v>
      </c>
      <c r="B36" s="23" t="s">
        <v>95</v>
      </c>
      <c r="C36" s="18" t="s">
        <v>96</v>
      </c>
      <c r="D36" s="46">
        <f t="shared" si="1"/>
        <v>113</v>
      </c>
      <c r="E36" s="19">
        <v>58</v>
      </c>
      <c r="F36" s="19">
        <v>55</v>
      </c>
      <c r="G36" s="39">
        <v>50</v>
      </c>
      <c r="H36" s="39">
        <v>50</v>
      </c>
      <c r="I36" s="41">
        <f t="shared" si="0"/>
        <v>112.99999999999999</v>
      </c>
    </row>
    <row r="37" spans="1:9" ht="52.2" customHeight="1" x14ac:dyDescent="0.3">
      <c r="A37" s="16" t="s">
        <v>97</v>
      </c>
      <c r="B37" s="23" t="s">
        <v>98</v>
      </c>
      <c r="C37" s="18" t="s">
        <v>99</v>
      </c>
      <c r="D37" s="46">
        <f t="shared" si="1"/>
        <v>63</v>
      </c>
      <c r="E37" s="21">
        <v>0</v>
      </c>
      <c r="F37" s="19">
        <v>63</v>
      </c>
      <c r="G37" s="39">
        <v>20</v>
      </c>
      <c r="H37" s="39">
        <v>80</v>
      </c>
      <c r="I37" s="41">
        <f t="shared" si="0"/>
        <v>15.75</v>
      </c>
    </row>
    <row r="38" spans="1:9" ht="45" x14ac:dyDescent="0.3">
      <c r="A38" s="16" t="s">
        <v>100</v>
      </c>
      <c r="B38" s="23" t="s">
        <v>101</v>
      </c>
      <c r="C38" s="18" t="s">
        <v>102</v>
      </c>
      <c r="D38" s="46">
        <f t="shared" si="1"/>
        <v>150</v>
      </c>
      <c r="E38" s="21">
        <v>0</v>
      </c>
      <c r="F38" s="19">
        <v>150</v>
      </c>
      <c r="G38" s="39">
        <v>50</v>
      </c>
      <c r="H38" s="39">
        <v>50</v>
      </c>
      <c r="I38" s="41">
        <f t="shared" si="0"/>
        <v>150</v>
      </c>
    </row>
    <row r="39" spans="1:9" ht="45" x14ac:dyDescent="0.3">
      <c r="A39" s="16" t="s">
        <v>103</v>
      </c>
      <c r="B39" s="23" t="s">
        <v>104</v>
      </c>
      <c r="C39" s="18" t="s">
        <v>105</v>
      </c>
      <c r="D39" s="46">
        <f t="shared" si="1"/>
        <v>87</v>
      </c>
      <c r="E39" s="21">
        <v>0</v>
      </c>
      <c r="F39" s="19">
        <v>87</v>
      </c>
      <c r="G39" s="39">
        <v>20</v>
      </c>
      <c r="H39" s="39">
        <v>80</v>
      </c>
      <c r="I39" s="41">
        <f t="shared" ref="I39:I70" si="2">D39/H39*G39</f>
        <v>21.75</v>
      </c>
    </row>
    <row r="40" spans="1:9" ht="45" x14ac:dyDescent="0.3">
      <c r="A40" s="16" t="s">
        <v>106</v>
      </c>
      <c r="B40" s="23" t="s">
        <v>107</v>
      </c>
      <c r="C40" s="18" t="s">
        <v>105</v>
      </c>
      <c r="D40" s="46">
        <f t="shared" si="1"/>
        <v>80</v>
      </c>
      <c r="E40" s="21">
        <v>0</v>
      </c>
      <c r="F40" s="19">
        <v>80</v>
      </c>
      <c r="G40" s="39">
        <v>50</v>
      </c>
      <c r="H40" s="39">
        <v>50</v>
      </c>
      <c r="I40" s="41">
        <f t="shared" si="2"/>
        <v>80</v>
      </c>
    </row>
    <row r="41" spans="1:9" ht="51" customHeight="1" x14ac:dyDescent="0.3">
      <c r="A41" s="16" t="s">
        <v>108</v>
      </c>
      <c r="B41" s="23" t="s">
        <v>109</v>
      </c>
      <c r="C41" s="18" t="s">
        <v>110</v>
      </c>
      <c r="D41" s="46">
        <f t="shared" si="1"/>
        <v>80</v>
      </c>
      <c r="E41" s="21">
        <v>0</v>
      </c>
      <c r="F41" s="19">
        <v>80</v>
      </c>
      <c r="G41" s="39">
        <v>50</v>
      </c>
      <c r="H41" s="39">
        <v>50</v>
      </c>
      <c r="I41" s="41">
        <f t="shared" si="2"/>
        <v>80</v>
      </c>
    </row>
    <row r="42" spans="1:9" ht="45" x14ac:dyDescent="0.3">
      <c r="A42" s="16" t="s">
        <v>111</v>
      </c>
      <c r="B42" s="23" t="s">
        <v>112</v>
      </c>
      <c r="C42" s="18" t="s">
        <v>113</v>
      </c>
      <c r="D42" s="46">
        <f t="shared" si="1"/>
        <v>103</v>
      </c>
      <c r="E42" s="21">
        <v>0</v>
      </c>
      <c r="F42" s="19">
        <v>103</v>
      </c>
      <c r="G42" s="39">
        <v>20</v>
      </c>
      <c r="H42" s="39">
        <v>80</v>
      </c>
      <c r="I42" s="41">
        <f t="shared" si="2"/>
        <v>25.75</v>
      </c>
    </row>
    <row r="43" spans="1:9" ht="45" x14ac:dyDescent="0.3">
      <c r="A43" s="16" t="s">
        <v>114</v>
      </c>
      <c r="B43" s="23" t="s">
        <v>115</v>
      </c>
      <c r="C43" s="18" t="s">
        <v>116</v>
      </c>
      <c r="D43" s="46">
        <f t="shared" si="1"/>
        <v>85</v>
      </c>
      <c r="E43" s="21">
        <v>0</v>
      </c>
      <c r="F43" s="19">
        <v>85</v>
      </c>
      <c r="G43" s="39">
        <v>50</v>
      </c>
      <c r="H43" s="39">
        <v>50</v>
      </c>
      <c r="I43" s="41">
        <f t="shared" si="2"/>
        <v>85</v>
      </c>
    </row>
    <row r="44" spans="1:9" ht="45" x14ac:dyDescent="0.3">
      <c r="A44" s="16" t="s">
        <v>117</v>
      </c>
      <c r="B44" s="23" t="s">
        <v>118</v>
      </c>
      <c r="C44" s="18" t="s">
        <v>119</v>
      </c>
      <c r="D44" s="46">
        <f t="shared" si="1"/>
        <v>142</v>
      </c>
      <c r="E44" s="21">
        <v>0</v>
      </c>
      <c r="F44" s="19">
        <v>142</v>
      </c>
      <c r="G44" s="39">
        <v>20</v>
      </c>
      <c r="H44" s="39">
        <v>80</v>
      </c>
      <c r="I44" s="41">
        <f t="shared" si="2"/>
        <v>35.5</v>
      </c>
    </row>
    <row r="45" spans="1:9" ht="45" x14ac:dyDescent="0.3">
      <c r="A45" s="16" t="s">
        <v>120</v>
      </c>
      <c r="B45" s="23" t="s">
        <v>121</v>
      </c>
      <c r="C45" s="18" t="s">
        <v>122</v>
      </c>
      <c r="D45" s="46">
        <f t="shared" si="1"/>
        <v>78</v>
      </c>
      <c r="E45" s="21">
        <v>0</v>
      </c>
      <c r="F45" s="19">
        <v>78</v>
      </c>
      <c r="G45" s="39">
        <v>50</v>
      </c>
      <c r="H45" s="39">
        <v>50</v>
      </c>
      <c r="I45" s="41">
        <f t="shared" si="2"/>
        <v>78</v>
      </c>
    </row>
    <row r="46" spans="1:9" ht="30" x14ac:dyDescent="0.3">
      <c r="A46" s="16" t="s">
        <v>123</v>
      </c>
      <c r="B46" s="23" t="s">
        <v>124</v>
      </c>
      <c r="C46" s="18" t="s">
        <v>125</v>
      </c>
      <c r="D46" s="46">
        <f t="shared" si="1"/>
        <v>70</v>
      </c>
      <c r="E46" s="21">
        <v>0</v>
      </c>
      <c r="F46" s="19">
        <v>70</v>
      </c>
      <c r="G46" s="39">
        <v>50</v>
      </c>
      <c r="H46" s="39">
        <v>50</v>
      </c>
      <c r="I46" s="41">
        <f t="shared" si="2"/>
        <v>70</v>
      </c>
    </row>
    <row r="47" spans="1:9" ht="45" x14ac:dyDescent="0.3">
      <c r="A47" s="16" t="s">
        <v>126</v>
      </c>
      <c r="B47" s="23" t="s">
        <v>127</v>
      </c>
      <c r="C47" s="18" t="s">
        <v>128</v>
      </c>
      <c r="D47" s="46">
        <f t="shared" si="1"/>
        <v>78</v>
      </c>
      <c r="E47" s="21">
        <v>0</v>
      </c>
      <c r="F47" s="19">
        <v>78</v>
      </c>
      <c r="G47" s="39">
        <v>50</v>
      </c>
      <c r="H47" s="39">
        <v>50</v>
      </c>
      <c r="I47" s="41">
        <f t="shared" si="2"/>
        <v>78</v>
      </c>
    </row>
    <row r="48" spans="1:9" ht="60" x14ac:dyDescent="0.3">
      <c r="A48" s="16" t="s">
        <v>129</v>
      </c>
      <c r="B48" s="23" t="s">
        <v>130</v>
      </c>
      <c r="C48" s="18" t="s">
        <v>131</v>
      </c>
      <c r="D48" s="46">
        <f t="shared" si="1"/>
        <v>147</v>
      </c>
      <c r="E48" s="21">
        <v>0</v>
      </c>
      <c r="F48" s="19">
        <v>147</v>
      </c>
      <c r="G48" s="39">
        <v>50</v>
      </c>
      <c r="H48" s="39">
        <v>50</v>
      </c>
      <c r="I48" s="41">
        <f t="shared" si="2"/>
        <v>147</v>
      </c>
    </row>
    <row r="49" spans="1:9" ht="45" x14ac:dyDescent="0.3">
      <c r="A49" s="16" t="s">
        <v>132</v>
      </c>
      <c r="B49" s="23" t="s">
        <v>133</v>
      </c>
      <c r="C49" s="18" t="s">
        <v>134</v>
      </c>
      <c r="D49" s="46">
        <f t="shared" si="1"/>
        <v>315</v>
      </c>
      <c r="E49" s="21">
        <v>0</v>
      </c>
      <c r="F49" s="19">
        <v>315</v>
      </c>
      <c r="G49" s="39">
        <v>50</v>
      </c>
      <c r="H49" s="39">
        <v>50</v>
      </c>
      <c r="I49" s="41">
        <f t="shared" si="2"/>
        <v>315</v>
      </c>
    </row>
    <row r="50" spans="1:9" ht="45" x14ac:dyDescent="0.3">
      <c r="A50" s="16" t="s">
        <v>135</v>
      </c>
      <c r="B50" s="23" t="s">
        <v>136</v>
      </c>
      <c r="C50" s="18" t="s">
        <v>137</v>
      </c>
      <c r="D50" s="46">
        <f t="shared" si="1"/>
        <v>203</v>
      </c>
      <c r="E50" s="21">
        <v>0</v>
      </c>
      <c r="F50" s="19">
        <v>203</v>
      </c>
      <c r="G50" s="39">
        <v>20</v>
      </c>
      <c r="H50" s="39">
        <v>80</v>
      </c>
      <c r="I50" s="41">
        <f t="shared" si="2"/>
        <v>50.75</v>
      </c>
    </row>
    <row r="51" spans="1:9" ht="45" x14ac:dyDescent="0.3">
      <c r="A51" s="16" t="s">
        <v>138</v>
      </c>
      <c r="B51" s="23" t="s">
        <v>139</v>
      </c>
      <c r="C51" s="18" t="s">
        <v>116</v>
      </c>
      <c r="D51" s="46">
        <f t="shared" si="1"/>
        <v>61</v>
      </c>
      <c r="E51" s="21">
        <v>0</v>
      </c>
      <c r="F51" s="19">
        <v>61</v>
      </c>
      <c r="G51" s="39">
        <v>50</v>
      </c>
      <c r="H51" s="39">
        <v>50</v>
      </c>
      <c r="I51" s="41">
        <f t="shared" si="2"/>
        <v>61</v>
      </c>
    </row>
    <row r="52" spans="1:9" ht="60" x14ac:dyDescent="0.3">
      <c r="A52" s="16" t="s">
        <v>140</v>
      </c>
      <c r="B52" s="23" t="s">
        <v>141</v>
      </c>
      <c r="C52" s="24" t="s">
        <v>142</v>
      </c>
      <c r="D52" s="46">
        <f t="shared" si="1"/>
        <v>40</v>
      </c>
      <c r="E52" s="21">
        <v>0</v>
      </c>
      <c r="F52" s="19">
        <v>40</v>
      </c>
      <c r="G52" s="39">
        <v>20</v>
      </c>
      <c r="H52" s="39">
        <v>80</v>
      </c>
      <c r="I52" s="41">
        <f t="shared" si="2"/>
        <v>10</v>
      </c>
    </row>
    <row r="53" spans="1:9" ht="45" x14ac:dyDescent="0.3">
      <c r="A53" s="16" t="s">
        <v>143</v>
      </c>
      <c r="B53" s="23" t="s">
        <v>144</v>
      </c>
      <c r="C53" s="18" t="s">
        <v>145</v>
      </c>
      <c r="D53" s="46">
        <f t="shared" si="1"/>
        <v>341</v>
      </c>
      <c r="E53" s="19">
        <v>187</v>
      </c>
      <c r="F53" s="19">
        <v>154</v>
      </c>
      <c r="G53" s="39">
        <v>50</v>
      </c>
      <c r="H53" s="39">
        <v>50</v>
      </c>
      <c r="I53" s="41">
        <f t="shared" si="2"/>
        <v>341</v>
      </c>
    </row>
    <row r="54" spans="1:9" ht="75" x14ac:dyDescent="0.3">
      <c r="A54" s="16" t="s">
        <v>146</v>
      </c>
      <c r="B54" s="23" t="s">
        <v>147</v>
      </c>
      <c r="C54" s="18" t="s">
        <v>148</v>
      </c>
      <c r="D54" s="46">
        <f t="shared" si="1"/>
        <v>394</v>
      </c>
      <c r="E54" s="19">
        <v>253</v>
      </c>
      <c r="F54" s="19">
        <v>141</v>
      </c>
      <c r="G54" s="39">
        <v>20</v>
      </c>
      <c r="H54" s="39">
        <v>80</v>
      </c>
      <c r="I54" s="41">
        <f t="shared" si="2"/>
        <v>98.5</v>
      </c>
    </row>
    <row r="55" spans="1:9" ht="45" x14ac:dyDescent="0.3">
      <c r="A55" s="16" t="s">
        <v>149</v>
      </c>
      <c r="B55" s="23" t="s">
        <v>150</v>
      </c>
      <c r="C55" s="18" t="s">
        <v>151</v>
      </c>
      <c r="D55" s="46">
        <f t="shared" si="1"/>
        <v>316</v>
      </c>
      <c r="E55" s="21">
        <v>0</v>
      </c>
      <c r="F55" s="19">
        <v>316</v>
      </c>
      <c r="G55" s="39">
        <v>20</v>
      </c>
      <c r="H55" s="39">
        <v>80</v>
      </c>
      <c r="I55" s="41">
        <f t="shared" si="2"/>
        <v>79</v>
      </c>
    </row>
    <row r="56" spans="1:9" ht="45" x14ac:dyDescent="0.3">
      <c r="A56" s="16" t="s">
        <v>152</v>
      </c>
      <c r="B56" s="23" t="s">
        <v>153</v>
      </c>
      <c r="C56" s="18" t="s">
        <v>154</v>
      </c>
      <c r="D56" s="46">
        <f t="shared" si="1"/>
        <v>607</v>
      </c>
      <c r="E56" s="19">
        <v>462</v>
      </c>
      <c r="F56" s="19">
        <v>145</v>
      </c>
      <c r="G56" s="39">
        <v>20</v>
      </c>
      <c r="H56" s="39">
        <v>80</v>
      </c>
      <c r="I56" s="41">
        <f t="shared" si="2"/>
        <v>151.75</v>
      </c>
    </row>
    <row r="57" spans="1:9" ht="60" x14ac:dyDescent="0.3">
      <c r="A57" s="16" t="s">
        <v>155</v>
      </c>
      <c r="B57" s="23" t="s">
        <v>156</v>
      </c>
      <c r="C57" s="18" t="s">
        <v>157</v>
      </c>
      <c r="D57" s="46">
        <f t="shared" si="1"/>
        <v>70</v>
      </c>
      <c r="E57" s="21">
        <v>0</v>
      </c>
      <c r="F57" s="19">
        <v>70</v>
      </c>
      <c r="G57" s="39">
        <v>20</v>
      </c>
      <c r="H57" s="39">
        <v>80</v>
      </c>
      <c r="I57" s="41">
        <f t="shared" si="2"/>
        <v>17.5</v>
      </c>
    </row>
    <row r="58" spans="1:9" ht="45" x14ac:dyDescent="0.3">
      <c r="A58" s="16" t="s">
        <v>158</v>
      </c>
      <c r="B58" s="23" t="s">
        <v>159</v>
      </c>
      <c r="C58" s="18" t="s">
        <v>160</v>
      </c>
      <c r="D58" s="46">
        <f t="shared" si="1"/>
        <v>45</v>
      </c>
      <c r="E58" s="21">
        <v>0</v>
      </c>
      <c r="F58" s="19">
        <v>45</v>
      </c>
      <c r="G58" s="39">
        <v>20</v>
      </c>
      <c r="H58" s="39">
        <v>80</v>
      </c>
      <c r="I58" s="41">
        <f t="shared" si="2"/>
        <v>11.25</v>
      </c>
    </row>
    <row r="59" spans="1:9" ht="90" x14ac:dyDescent="0.3">
      <c r="A59" s="16" t="s">
        <v>161</v>
      </c>
      <c r="B59" s="25" t="s">
        <v>162</v>
      </c>
      <c r="C59" s="18" t="s">
        <v>163</v>
      </c>
      <c r="D59" s="46">
        <f t="shared" si="1"/>
        <v>70</v>
      </c>
      <c r="E59" s="21">
        <v>0</v>
      </c>
      <c r="F59" s="19">
        <v>70</v>
      </c>
      <c r="G59" s="39">
        <v>20</v>
      </c>
      <c r="H59" s="39">
        <v>80</v>
      </c>
      <c r="I59" s="41">
        <f t="shared" si="2"/>
        <v>17.5</v>
      </c>
    </row>
    <row r="60" spans="1:9" ht="75" x14ac:dyDescent="0.3">
      <c r="A60" s="26" t="s">
        <v>164</v>
      </c>
      <c r="B60" s="27" t="s">
        <v>165</v>
      </c>
      <c r="C60" s="18" t="s">
        <v>166</v>
      </c>
      <c r="D60" s="46">
        <f t="shared" si="1"/>
        <v>35</v>
      </c>
      <c r="E60" s="21">
        <v>0</v>
      </c>
      <c r="F60" s="19">
        <v>35</v>
      </c>
      <c r="G60" s="39">
        <v>50</v>
      </c>
      <c r="H60" s="39">
        <v>50</v>
      </c>
      <c r="I60" s="41">
        <f t="shared" si="2"/>
        <v>35</v>
      </c>
    </row>
    <row r="61" spans="1:9" ht="60" x14ac:dyDescent="0.3">
      <c r="A61" s="28" t="s">
        <v>167</v>
      </c>
      <c r="B61" s="25" t="s">
        <v>168</v>
      </c>
      <c r="C61" s="18" t="s">
        <v>169</v>
      </c>
      <c r="D61" s="46">
        <f t="shared" si="1"/>
        <v>100</v>
      </c>
      <c r="E61" s="19">
        <v>60</v>
      </c>
      <c r="F61" s="19">
        <v>40</v>
      </c>
      <c r="G61" s="39">
        <v>20</v>
      </c>
      <c r="H61" s="39">
        <v>80</v>
      </c>
      <c r="I61" s="41">
        <f t="shared" si="2"/>
        <v>25</v>
      </c>
    </row>
    <row r="62" spans="1:9" ht="52.95" customHeight="1" x14ac:dyDescent="0.3">
      <c r="A62" s="28" t="s">
        <v>170</v>
      </c>
      <c r="B62" s="25" t="s">
        <v>171</v>
      </c>
      <c r="C62" s="18" t="s">
        <v>172</v>
      </c>
      <c r="D62" s="46">
        <f t="shared" si="1"/>
        <v>45</v>
      </c>
      <c r="E62" s="19">
        <v>0</v>
      </c>
      <c r="F62" s="19">
        <v>45</v>
      </c>
      <c r="G62" s="39">
        <v>20</v>
      </c>
      <c r="H62" s="39">
        <v>80</v>
      </c>
      <c r="I62" s="41">
        <f t="shared" si="2"/>
        <v>11.25</v>
      </c>
    </row>
    <row r="63" spans="1:9" ht="60" x14ac:dyDescent="0.3">
      <c r="A63" s="28" t="s">
        <v>173</v>
      </c>
      <c r="B63" s="23" t="s">
        <v>174</v>
      </c>
      <c r="C63" s="29" t="s">
        <v>175</v>
      </c>
      <c r="D63" s="46">
        <f t="shared" si="1"/>
        <v>50</v>
      </c>
      <c r="E63" s="19">
        <v>50</v>
      </c>
      <c r="F63" s="30"/>
      <c r="G63" s="39">
        <v>50</v>
      </c>
      <c r="H63" s="39">
        <v>50</v>
      </c>
      <c r="I63" s="41">
        <f t="shared" si="2"/>
        <v>50</v>
      </c>
    </row>
    <row r="64" spans="1:9" ht="60" x14ac:dyDescent="0.3">
      <c r="A64" s="28" t="s">
        <v>176</v>
      </c>
      <c r="B64" s="25" t="s">
        <v>177</v>
      </c>
      <c r="C64" s="18" t="s">
        <v>178</v>
      </c>
      <c r="D64" s="46">
        <f t="shared" si="1"/>
        <v>45</v>
      </c>
      <c r="E64" s="21">
        <v>0</v>
      </c>
      <c r="F64" s="19">
        <v>45</v>
      </c>
      <c r="G64" s="39">
        <v>20</v>
      </c>
      <c r="H64" s="39">
        <v>80</v>
      </c>
      <c r="I64" s="41">
        <f t="shared" si="2"/>
        <v>11.25</v>
      </c>
    </row>
    <row r="65" spans="1:9" ht="15.6" x14ac:dyDescent="0.3">
      <c r="A65" s="31"/>
      <c r="B65" s="31" t="s">
        <v>179</v>
      </c>
      <c r="C65" s="31"/>
      <c r="D65" s="47">
        <f t="shared" si="1"/>
        <v>9278.9</v>
      </c>
      <c r="E65" s="32">
        <f>SUM(E7:E64)</f>
        <v>2649.9</v>
      </c>
      <c r="F65" s="32">
        <f>SUM(F7:F64)</f>
        <v>6629</v>
      </c>
      <c r="G65" s="33"/>
      <c r="H65" s="33"/>
      <c r="I65" s="42">
        <f t="shared" ref="I65" si="3">SUM(I7:I64)</f>
        <v>5027.2250000000004</v>
      </c>
    </row>
    <row r="66" spans="1:9" ht="15.6" x14ac:dyDescent="0.3">
      <c r="A66" s="34"/>
      <c r="B66" s="34"/>
      <c r="C66" s="34"/>
      <c r="D66" s="34"/>
      <c r="E66" s="34"/>
      <c r="F66" s="34"/>
    </row>
    <row r="67" spans="1:9" ht="15.6" x14ac:dyDescent="0.3">
      <c r="A67" s="35" t="s">
        <v>180</v>
      </c>
      <c r="B67" s="35" t="s">
        <v>181</v>
      </c>
      <c r="C67" s="35"/>
      <c r="D67" s="35"/>
      <c r="E67" s="35"/>
      <c r="F67" s="34"/>
    </row>
    <row r="69" spans="1:9" x14ac:dyDescent="0.3">
      <c r="C69" s="36"/>
    </row>
  </sheetData>
  <autoFilter ref="A6:F65"/>
  <mergeCells count="1">
    <mergeCell ref="A3:I3"/>
  </mergeCells>
  <pageMargins left="0.25" right="0.25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общее распределение</vt:lpstr>
      <vt:lpstr>'общее распределение'!Заголовки_для_печати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Карчкова Жанна Юрьевна</dc:creator>
  <cp:lastModifiedBy>Карчкова Жанна Юрьевна</cp:lastModifiedBy>
  <cp:lastPrinted>2021-06-15T12:02:53Z</cp:lastPrinted>
  <dcterms:created xsi:type="dcterms:W3CDTF">2021-06-15T11:36:57Z</dcterms:created>
  <dcterms:modified xsi:type="dcterms:W3CDTF">2021-06-15T12:03:00Z</dcterms:modified>
</cp:coreProperties>
</file>